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activeTab="0"/>
  </bookViews>
  <sheets>
    <sheet name="Munka1" sheetId="1" r:id="rId1"/>
    <sheet name="Munka2" sheetId="2" r:id="rId2"/>
    <sheet name="Munka3" sheetId="3" r:id="rId3"/>
  </sheets>
  <definedNames>
    <definedName name="_xlnm.Print_Area" localSheetId="0">'Munka1'!$A$1:$E$52</definedName>
  </definedNames>
  <calcPr fullCalcOnLoad="1"/>
</workbook>
</file>

<file path=xl/sharedStrings.xml><?xml version="1.0" encoding="utf-8"?>
<sst xmlns="http://schemas.openxmlformats.org/spreadsheetml/2006/main" count="53" uniqueCount="53">
  <si>
    <t>Működési és felhalmozási célú bevételek és kiadások</t>
  </si>
  <si>
    <t>ezer Ft-ban</t>
  </si>
  <si>
    <t>MEGNEVEZÉS</t>
  </si>
  <si>
    <t>Eredeti ei.</t>
  </si>
  <si>
    <t>Módos. ei.</t>
  </si>
  <si>
    <t>Teljesítés</t>
  </si>
  <si>
    <t>Intézményi működési bevételek levonva a felhalm. ÁFA</t>
  </si>
  <si>
    <r>
      <t xml:space="preserve">Önkormányzat sajátos működési bevételei – </t>
    </r>
    <r>
      <rPr>
        <sz val="10"/>
        <rFont val="Arial"/>
        <family val="2"/>
      </rPr>
      <t>SZJA - Kom.adó</t>
    </r>
  </si>
  <si>
    <t>Pénzmaradvány</t>
  </si>
  <si>
    <t>Kiegyenlítő, függő, átfutó bevétel</t>
  </si>
  <si>
    <t>MŰKÖDÉSI CÉLÚ BEVÉTELEK ÖSSZESEN</t>
  </si>
  <si>
    <t>Személyi juttatás</t>
  </si>
  <si>
    <t>Munkaadót terhelő járulék</t>
  </si>
  <si>
    <t>Működési célú pénzeszköz átadás, egyéb támogatás</t>
  </si>
  <si>
    <t>Kölcsönök nyújtása</t>
  </si>
  <si>
    <t>Kiegyenlítő, függő, átfutó kiadás</t>
  </si>
  <si>
    <t>MŰKÖDÉSI CÉLÚ KIADÁSOK ÖSSZESEN</t>
  </si>
  <si>
    <t>Kommunális adó</t>
  </si>
  <si>
    <t>Önkormányzatok felhalmozási és tőkejellegű bevételei</t>
  </si>
  <si>
    <t>Felhalmozási célú kölcsön visszatérülés</t>
  </si>
  <si>
    <t>Felhalmozási kiadáshoz kapcs. ÁFA visszatérülés</t>
  </si>
  <si>
    <t>Lakáshoz jutás és lakásfenntartási normatíva</t>
  </si>
  <si>
    <t>FELHALMOZÁS CÉLÚ BEVÉTEL ÖSSZESEN</t>
  </si>
  <si>
    <t>Pénzügyi befektetések</t>
  </si>
  <si>
    <t>Felhalmozási célú pénzeszközátadás</t>
  </si>
  <si>
    <t>Felhalmozási célú hitel visszafizetés</t>
  </si>
  <si>
    <t>FELHALMOZÁSI CÉLÚ KIADÁSOK ÖSSZESEN</t>
  </si>
  <si>
    <t>ÖNKORMÁNYZAT BEVÉTELEI ÖSSZESEN</t>
  </si>
  <si>
    <t>ÖNKORMÁNYZAT KIADÁSAI ÖSSZESEN</t>
  </si>
  <si>
    <t>I. MŰKÖDÉSI BEVÉTELEK ÉS KIADÁSOK</t>
  </si>
  <si>
    <t>Céltartalék</t>
  </si>
  <si>
    <t>15. melléklet</t>
  </si>
  <si>
    <t xml:space="preserve">Támogatásértékű működési bevétel </t>
  </si>
  <si>
    <t xml:space="preserve">Működési hitel visszafizetés </t>
  </si>
  <si>
    <t xml:space="preserve">Pénzmaradvány átadás </t>
  </si>
  <si>
    <t xml:space="preserve">Támogatásértékű felhalmozási bevétel </t>
  </si>
  <si>
    <t xml:space="preserve">Telj.%-a </t>
  </si>
  <si>
    <t>Felhalmozási célú hitel kamata</t>
  </si>
  <si>
    <r>
      <t xml:space="preserve">Önkormányzatok költségvetési támogatása + </t>
    </r>
    <r>
      <rPr>
        <sz val="10"/>
        <rFont val="Arial"/>
        <family val="2"/>
      </rPr>
      <t xml:space="preserve">SZJA – Lakáshoz jutás – TEKI </t>
    </r>
  </si>
  <si>
    <t>2007. évi alakulása</t>
  </si>
  <si>
    <t xml:space="preserve">Működési kölcsönök visszatérülése </t>
  </si>
  <si>
    <t>Működési hitel</t>
  </si>
  <si>
    <t>II. FELHALMOZÁSI BEVÉTELEK ÉS KIADÁSOK</t>
  </si>
  <si>
    <t>Központosított előirányzat</t>
  </si>
  <si>
    <t>Fejlesztési hitel</t>
  </si>
  <si>
    <t>TEKI, címzett támogatás, CÉDE</t>
  </si>
  <si>
    <r>
      <t xml:space="preserve">Dologi és egyéb folyó kiad. – </t>
    </r>
    <r>
      <rPr>
        <sz val="10"/>
        <rFont val="Arial"/>
        <family val="2"/>
      </rPr>
      <t xml:space="preserve">felhalm. hitel kamat, ÁFA bef. </t>
    </r>
  </si>
  <si>
    <t>Ellátottak pénzbeli juttatása</t>
  </si>
  <si>
    <t>Felhalm. célú pénzeszközátvétel</t>
  </si>
  <si>
    <t>Beruházási kiadások ( ÁFA -val )</t>
  </si>
  <si>
    <t>Felhalmozási pénzmaradvány</t>
  </si>
  <si>
    <t>Felújítás</t>
  </si>
  <si>
    <t>Értékesített tárgyi eszköz ÁFA-ja</t>
  </si>
</sst>
</file>

<file path=xl/styles.xml><?xml version="1.0" encoding="utf-8"?>
<styleSheet xmlns="http://schemas.openxmlformats.org/spreadsheetml/2006/main">
  <numFmts count="23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Igen&quot;;&quot;Igen&quot;;&quot;Nem&quot;"/>
    <numFmt numFmtId="173" formatCode="&quot;Igaz&quot;;&quot;Igaz&quot;;&quot;Hamis&quot;"/>
    <numFmt numFmtId="174" formatCode="&quot;Be&quot;;&quot;Be&quot;;&quot;Ki&quot;"/>
    <numFmt numFmtId="175" formatCode="0.000000"/>
    <numFmt numFmtId="176" formatCode="0.00000"/>
    <numFmt numFmtId="177" formatCode="0.0000"/>
    <numFmt numFmtId="178" formatCode="0.000"/>
  </numFmts>
  <fonts count="9">
    <font>
      <sz val="10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Times New Roman"/>
      <family val="1"/>
    </font>
    <font>
      <sz val="12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wrapText="1"/>
    </xf>
    <xf numFmtId="0" fontId="7" fillId="0" borderId="0" xfId="0" applyFont="1" applyAlignment="1">
      <alignment/>
    </xf>
    <xf numFmtId="0" fontId="2" fillId="0" borderId="0" xfId="0" applyFont="1" applyAlignment="1">
      <alignment horizontal="center"/>
    </xf>
    <xf numFmtId="3" fontId="5" fillId="0" borderId="1" xfId="0" applyNumberFormat="1" applyFont="1" applyBorder="1" applyAlignment="1">
      <alignment horizontal="right"/>
    </xf>
    <xf numFmtId="3" fontId="5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/>
    </xf>
    <xf numFmtId="3" fontId="3" fillId="0" borderId="1" xfId="0" applyNumberFormat="1" applyFont="1" applyBorder="1" applyAlignment="1">
      <alignment/>
    </xf>
    <xf numFmtId="0" fontId="4" fillId="0" borderId="1" xfId="0" applyFont="1" applyFill="1" applyBorder="1" applyAlignment="1">
      <alignment horizontal="center"/>
    </xf>
    <xf numFmtId="0" fontId="0" fillId="0" borderId="1" xfId="0" applyBorder="1" applyAlignment="1">
      <alignment/>
    </xf>
    <xf numFmtId="2" fontId="5" fillId="0" borderId="1" xfId="0" applyNumberFormat="1" applyFont="1" applyBorder="1" applyAlignment="1">
      <alignment/>
    </xf>
    <xf numFmtId="2" fontId="4" fillId="0" borderId="1" xfId="0" applyNumberFormat="1" applyFont="1" applyBorder="1" applyAlignment="1">
      <alignment/>
    </xf>
    <xf numFmtId="0" fontId="5" fillId="0" borderId="2" xfId="0" applyFont="1" applyFill="1" applyBorder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2"/>
  <sheetViews>
    <sheetView tabSelected="1" workbookViewId="0" topLeftCell="A1">
      <selection activeCell="G6" sqref="G6"/>
    </sheetView>
  </sheetViews>
  <sheetFormatPr defaultColWidth="9.140625" defaultRowHeight="12.75"/>
  <cols>
    <col min="1" max="1" width="56.57421875" style="0" customWidth="1"/>
    <col min="2" max="2" width="13.00390625" style="0" bestFit="1" customWidth="1"/>
    <col min="3" max="4" width="13.140625" style="0" bestFit="1" customWidth="1"/>
    <col min="5" max="5" width="11.140625" style="0" customWidth="1"/>
  </cols>
  <sheetData>
    <row r="1" ht="15.75">
      <c r="E1" s="1" t="s">
        <v>31</v>
      </c>
    </row>
    <row r="2" spans="1:5" ht="18.75">
      <c r="A2" s="21" t="s">
        <v>0</v>
      </c>
      <c r="B2" s="21"/>
      <c r="C2" s="21"/>
      <c r="D2" s="21"/>
      <c r="E2" s="21"/>
    </row>
    <row r="3" spans="1:5" ht="18.75">
      <c r="A3" s="21" t="s">
        <v>39</v>
      </c>
      <c r="B3" s="21"/>
      <c r="C3" s="21"/>
      <c r="D3" s="21"/>
      <c r="E3" s="21"/>
    </row>
    <row r="4" spans="1:5" ht="18.75">
      <c r="A4" s="10"/>
      <c r="B4" s="10"/>
      <c r="C4" s="10"/>
      <c r="D4" s="10"/>
      <c r="E4" s="10"/>
    </row>
    <row r="5" spans="1:5" ht="18.75">
      <c r="A5" s="10"/>
      <c r="B5" s="10"/>
      <c r="C5" s="10"/>
      <c r="D5" s="10"/>
      <c r="E5" s="10"/>
    </row>
    <row r="6" spans="1:4" ht="18.75">
      <c r="A6" s="10"/>
      <c r="B6" s="10"/>
      <c r="C6" s="10"/>
      <c r="D6" s="10"/>
    </row>
    <row r="7" ht="15">
      <c r="E7" s="2" t="s">
        <v>1</v>
      </c>
    </row>
    <row r="8" spans="1:5" ht="15.75">
      <c r="A8" s="3" t="s">
        <v>2</v>
      </c>
      <c r="B8" s="4" t="s">
        <v>3</v>
      </c>
      <c r="C8" s="4" t="s">
        <v>4</v>
      </c>
      <c r="D8" s="4" t="s">
        <v>5</v>
      </c>
      <c r="E8" s="16" t="s">
        <v>36</v>
      </c>
    </row>
    <row r="9" spans="1:5" ht="15.75">
      <c r="A9" s="5" t="s">
        <v>29</v>
      </c>
      <c r="B9" s="5"/>
      <c r="C9" s="5"/>
      <c r="D9" s="6"/>
      <c r="E9" s="17"/>
    </row>
    <row r="10" spans="1:5" ht="14.25">
      <c r="A10" s="7" t="s">
        <v>6</v>
      </c>
      <c r="B10" s="11">
        <v>90303</v>
      </c>
      <c r="C10" s="11">
        <v>99030</v>
      </c>
      <c r="D10" s="11">
        <v>88352</v>
      </c>
      <c r="E10" s="18">
        <f>+D10/C10*100</f>
        <v>89.2174088660002</v>
      </c>
    </row>
    <row r="11" spans="1:5" ht="14.25">
      <c r="A11" s="7" t="s">
        <v>7</v>
      </c>
      <c r="B11" s="11">
        <v>135896</v>
      </c>
      <c r="C11" s="11">
        <v>135896</v>
      </c>
      <c r="D11" s="11">
        <v>166545</v>
      </c>
      <c r="E11" s="18">
        <f aca="true" t="shared" si="0" ref="E11:E52">+D11/C11*100</f>
        <v>122.5532760346147</v>
      </c>
    </row>
    <row r="12" spans="1:5" ht="27">
      <c r="A12" s="8" t="s">
        <v>38</v>
      </c>
      <c r="B12" s="11">
        <v>647442</v>
      </c>
      <c r="C12" s="11">
        <v>746719</v>
      </c>
      <c r="D12" s="11">
        <v>746719</v>
      </c>
      <c r="E12" s="18">
        <f t="shared" si="0"/>
        <v>100</v>
      </c>
    </row>
    <row r="13" spans="1:5" ht="14.25">
      <c r="A13" s="8" t="s">
        <v>40</v>
      </c>
      <c r="B13" s="11">
        <v>100</v>
      </c>
      <c r="C13" s="11">
        <v>350</v>
      </c>
      <c r="D13" s="11">
        <v>6283</v>
      </c>
      <c r="E13" s="18">
        <f t="shared" si="0"/>
        <v>1795.142857142857</v>
      </c>
    </row>
    <row r="14" spans="1:5" ht="14.25">
      <c r="A14" s="7" t="s">
        <v>32</v>
      </c>
      <c r="B14" s="11">
        <v>20829</v>
      </c>
      <c r="C14" s="11">
        <v>29069</v>
      </c>
      <c r="D14" s="11">
        <v>27482</v>
      </c>
      <c r="E14" s="18">
        <f t="shared" si="0"/>
        <v>94.540575871203</v>
      </c>
    </row>
    <row r="15" spans="1:5" ht="14.25">
      <c r="A15" s="7" t="s">
        <v>41</v>
      </c>
      <c r="B15" s="11">
        <v>55662</v>
      </c>
      <c r="C15" s="11"/>
      <c r="D15" s="11"/>
      <c r="E15" s="18"/>
    </row>
    <row r="16" spans="1:5" ht="14.25">
      <c r="A16" s="7" t="s">
        <v>8</v>
      </c>
      <c r="B16" s="12"/>
      <c r="C16" s="11">
        <v>23859</v>
      </c>
      <c r="D16" s="11">
        <v>48447</v>
      </c>
      <c r="E16" s="18">
        <f t="shared" si="0"/>
        <v>203.05545077329307</v>
      </c>
    </row>
    <row r="17" spans="1:5" ht="14.25">
      <c r="A17" s="7" t="s">
        <v>9</v>
      </c>
      <c r="B17" s="12"/>
      <c r="C17" s="12"/>
      <c r="D17" s="11">
        <v>15791</v>
      </c>
      <c r="E17" s="18"/>
    </row>
    <row r="18" spans="1:5" ht="15.75">
      <c r="A18" s="6" t="s">
        <v>10</v>
      </c>
      <c r="B18" s="13">
        <f>SUM(B10:B17)</f>
        <v>950232</v>
      </c>
      <c r="C18" s="13">
        <f>SUM(C10:C17)</f>
        <v>1034923</v>
      </c>
      <c r="D18" s="13">
        <f>SUM(D10:D17)</f>
        <v>1099619</v>
      </c>
      <c r="E18" s="19">
        <f t="shared" si="0"/>
        <v>106.25128632758185</v>
      </c>
    </row>
    <row r="19" spans="1:5" ht="14.25">
      <c r="A19" s="7" t="s">
        <v>11</v>
      </c>
      <c r="B19" s="11">
        <v>439926</v>
      </c>
      <c r="C19" s="11">
        <v>450008</v>
      </c>
      <c r="D19" s="11">
        <v>442398</v>
      </c>
      <c r="E19" s="18">
        <f t="shared" si="0"/>
        <v>98.30891895255195</v>
      </c>
    </row>
    <row r="20" spans="1:5" ht="14.25">
      <c r="A20" s="7" t="s">
        <v>12</v>
      </c>
      <c r="B20" s="11">
        <v>141869</v>
      </c>
      <c r="C20" s="11">
        <v>146064</v>
      </c>
      <c r="D20" s="11">
        <v>144163</v>
      </c>
      <c r="E20" s="18">
        <f t="shared" si="0"/>
        <v>98.69851571913682</v>
      </c>
    </row>
    <row r="21" spans="1:5" ht="14.25">
      <c r="A21" s="7" t="s">
        <v>46</v>
      </c>
      <c r="B21" s="11">
        <v>213257</v>
      </c>
      <c r="C21" s="11">
        <v>271548</v>
      </c>
      <c r="D21" s="11">
        <v>237311</v>
      </c>
      <c r="E21" s="18">
        <f t="shared" si="0"/>
        <v>87.39191597802231</v>
      </c>
    </row>
    <row r="22" spans="1:5" ht="14.25">
      <c r="A22" s="7" t="s">
        <v>13</v>
      </c>
      <c r="B22" s="11">
        <v>137530</v>
      </c>
      <c r="C22" s="11">
        <v>135884</v>
      </c>
      <c r="D22" s="11">
        <v>132203</v>
      </c>
      <c r="E22" s="18">
        <f t="shared" si="0"/>
        <v>97.29107179653234</v>
      </c>
    </row>
    <row r="23" spans="1:5" ht="14.25">
      <c r="A23" s="7" t="s">
        <v>47</v>
      </c>
      <c r="B23" s="11">
        <v>6622</v>
      </c>
      <c r="C23" s="11">
        <v>7888</v>
      </c>
      <c r="D23" s="11">
        <v>7059</v>
      </c>
      <c r="E23" s="18">
        <f t="shared" si="0"/>
        <v>89.49036511156187</v>
      </c>
    </row>
    <row r="24" spans="1:5" ht="14.25">
      <c r="A24" s="7" t="s">
        <v>14</v>
      </c>
      <c r="B24" s="11">
        <v>1028</v>
      </c>
      <c r="C24" s="11">
        <v>1948</v>
      </c>
      <c r="D24" s="11">
        <v>8129</v>
      </c>
      <c r="E24" s="18">
        <f t="shared" si="0"/>
        <v>417.29979466119096</v>
      </c>
    </row>
    <row r="25" spans="1:5" ht="14.25">
      <c r="A25" s="7" t="s">
        <v>33</v>
      </c>
      <c r="B25" s="11">
        <v>10000</v>
      </c>
      <c r="C25" s="11">
        <v>10000</v>
      </c>
      <c r="D25" s="11">
        <v>10530</v>
      </c>
      <c r="E25" s="18">
        <f t="shared" si="0"/>
        <v>105.3</v>
      </c>
    </row>
    <row r="26" spans="1:5" ht="14.25">
      <c r="A26" s="7" t="s">
        <v>34</v>
      </c>
      <c r="B26" s="11"/>
      <c r="C26" s="11">
        <v>8412</v>
      </c>
      <c r="D26" s="11">
        <v>16500</v>
      </c>
      <c r="E26" s="18">
        <f t="shared" si="0"/>
        <v>196.14835948644793</v>
      </c>
    </row>
    <row r="27" spans="1:5" ht="14.25">
      <c r="A27" s="7" t="s">
        <v>30</v>
      </c>
      <c r="B27" s="11"/>
      <c r="C27" s="11">
        <v>3306</v>
      </c>
      <c r="D27" s="12"/>
      <c r="E27" s="18"/>
    </row>
    <row r="28" spans="1:5" ht="14.25">
      <c r="A28" s="7" t="s">
        <v>15</v>
      </c>
      <c r="B28" s="12"/>
      <c r="C28" s="12"/>
      <c r="D28" s="11">
        <v>-379</v>
      </c>
      <c r="E28" s="18"/>
    </row>
    <row r="29" spans="1:5" s="9" customFormat="1" ht="15.75">
      <c r="A29" s="6" t="s">
        <v>16</v>
      </c>
      <c r="B29" s="13">
        <f>SUM(B19:B28)</f>
        <v>950232</v>
      </c>
      <c r="C29" s="13">
        <f>SUM(C19:C28)</f>
        <v>1035058</v>
      </c>
      <c r="D29" s="13">
        <f>SUM(D19:D28)</f>
        <v>997914</v>
      </c>
      <c r="E29" s="19">
        <f t="shared" si="0"/>
        <v>96.41140882926368</v>
      </c>
    </row>
    <row r="30" spans="1:5" ht="15.75">
      <c r="A30" s="5" t="s">
        <v>42</v>
      </c>
      <c r="B30" s="14"/>
      <c r="C30" s="14"/>
      <c r="D30" s="15"/>
      <c r="E30" s="18"/>
    </row>
    <row r="31" spans="1:5" ht="14.25">
      <c r="A31" s="7" t="s">
        <v>17</v>
      </c>
      <c r="B31" s="11">
        <v>15936</v>
      </c>
      <c r="C31" s="11">
        <v>15936</v>
      </c>
      <c r="D31" s="11">
        <v>14405</v>
      </c>
      <c r="E31" s="18">
        <f>+D31/C31*100</f>
        <v>90.39282128514057</v>
      </c>
    </row>
    <row r="32" spans="1:5" ht="14.25">
      <c r="A32" s="7" t="s">
        <v>43</v>
      </c>
      <c r="B32" s="11">
        <v>13233</v>
      </c>
      <c r="C32">
        <v>711</v>
      </c>
      <c r="D32" s="11">
        <v>711</v>
      </c>
      <c r="E32" s="18">
        <f aca="true" t="shared" si="1" ref="E32:E41">+D32/C32*100</f>
        <v>100</v>
      </c>
    </row>
    <row r="33" spans="1:5" ht="14.25">
      <c r="A33" s="7" t="s">
        <v>18</v>
      </c>
      <c r="B33" s="11">
        <v>67427</v>
      </c>
      <c r="C33" s="11">
        <v>34507</v>
      </c>
      <c r="D33" s="11">
        <v>23154</v>
      </c>
      <c r="E33" s="18">
        <f t="shared" si="1"/>
        <v>67.09942910134176</v>
      </c>
    </row>
    <row r="34" spans="1:5" ht="14.25">
      <c r="A34" s="7" t="s">
        <v>48</v>
      </c>
      <c r="B34" s="11">
        <v>25485</v>
      </c>
      <c r="C34" s="11">
        <v>13388</v>
      </c>
      <c r="D34" s="11">
        <v>6597</v>
      </c>
      <c r="E34" s="18">
        <f t="shared" si="1"/>
        <v>49.27547057066029</v>
      </c>
    </row>
    <row r="35" spans="1:5" ht="14.25">
      <c r="A35" s="7" t="s">
        <v>35</v>
      </c>
      <c r="B35" s="11">
        <v>80</v>
      </c>
      <c r="C35" s="11">
        <v>1823</v>
      </c>
      <c r="D35" s="11">
        <v>15</v>
      </c>
      <c r="E35" s="18">
        <f t="shared" si="1"/>
        <v>0.8228195282501372</v>
      </c>
    </row>
    <row r="36" spans="1:5" ht="14.25">
      <c r="A36" s="7" t="s">
        <v>19</v>
      </c>
      <c r="B36" s="11"/>
      <c r="C36" s="11">
        <v>80</v>
      </c>
      <c r="D36" s="11">
        <v>25</v>
      </c>
      <c r="E36" s="18">
        <f t="shared" si="1"/>
        <v>31.25</v>
      </c>
    </row>
    <row r="37" spans="1:5" ht="14.25">
      <c r="A37" s="7" t="s">
        <v>20</v>
      </c>
      <c r="B37" s="11">
        <v>11254</v>
      </c>
      <c r="C37" s="11">
        <v>875</v>
      </c>
      <c r="D37" s="11">
        <v>975</v>
      </c>
      <c r="E37" s="18">
        <f t="shared" si="1"/>
        <v>111.42857142857143</v>
      </c>
    </row>
    <row r="38" spans="1:5" ht="14.25">
      <c r="A38" s="7" t="s">
        <v>21</v>
      </c>
      <c r="B38" s="11">
        <v>211077</v>
      </c>
      <c r="C38" s="11">
        <v>11254</v>
      </c>
      <c r="D38" s="11">
        <v>11254</v>
      </c>
      <c r="E38" s="18">
        <f t="shared" si="1"/>
        <v>100</v>
      </c>
    </row>
    <row r="39" spans="1:5" ht="14.25">
      <c r="A39" s="7" t="s">
        <v>45</v>
      </c>
      <c r="B39" s="11"/>
      <c r="C39" s="11">
        <v>241884</v>
      </c>
      <c r="D39" s="11">
        <v>222490</v>
      </c>
      <c r="E39" s="18">
        <f t="shared" si="1"/>
        <v>91.98210712572968</v>
      </c>
    </row>
    <row r="40" spans="1:5" ht="14.25">
      <c r="A40" s="7" t="s">
        <v>44</v>
      </c>
      <c r="B40" s="11"/>
      <c r="C40" s="11">
        <v>5720</v>
      </c>
      <c r="D40" s="11">
        <v>5720</v>
      </c>
      <c r="E40" s="18">
        <f t="shared" si="1"/>
        <v>100</v>
      </c>
    </row>
    <row r="41" spans="1:5" ht="14.25">
      <c r="A41" s="7" t="s">
        <v>50</v>
      </c>
      <c r="B41" s="11"/>
      <c r="C41" s="11">
        <v>844</v>
      </c>
      <c r="D41" s="11">
        <v>844</v>
      </c>
      <c r="E41" s="18">
        <f t="shared" si="1"/>
        <v>100</v>
      </c>
    </row>
    <row r="42" spans="1:5" s="9" customFormat="1" ht="15.75">
      <c r="A42" s="6" t="s">
        <v>22</v>
      </c>
      <c r="B42" s="13">
        <f>SUM(B31:B41)</f>
        <v>344492</v>
      </c>
      <c r="C42" s="13">
        <f>SUM(C31:C41)</f>
        <v>327022</v>
      </c>
      <c r="D42" s="13">
        <f>SUM(D31:D41)</f>
        <v>286190</v>
      </c>
      <c r="E42" s="19">
        <f t="shared" si="0"/>
        <v>87.51398988447261</v>
      </c>
    </row>
    <row r="43" spans="1:5" s="9" customFormat="1" ht="15.75">
      <c r="A43" s="20" t="s">
        <v>51</v>
      </c>
      <c r="B43" s="13"/>
      <c r="C43" s="11">
        <v>24243</v>
      </c>
      <c r="D43" s="11">
        <v>14305</v>
      </c>
      <c r="E43" s="18">
        <f t="shared" si="0"/>
        <v>59.00672359031473</v>
      </c>
    </row>
    <row r="44" spans="1:5" ht="14.25">
      <c r="A44" s="7" t="s">
        <v>49</v>
      </c>
      <c r="B44" s="11">
        <v>330411</v>
      </c>
      <c r="C44" s="11">
        <v>284838</v>
      </c>
      <c r="D44" s="11">
        <v>253678</v>
      </c>
      <c r="E44" s="18">
        <f t="shared" si="0"/>
        <v>89.06044839522816</v>
      </c>
    </row>
    <row r="45" spans="1:5" ht="14.25">
      <c r="A45" s="7" t="s">
        <v>23</v>
      </c>
      <c r="B45" s="11"/>
      <c r="C45" s="11">
        <v>2898</v>
      </c>
      <c r="D45" s="11">
        <v>2898</v>
      </c>
      <c r="E45" s="18">
        <f t="shared" si="0"/>
        <v>100</v>
      </c>
    </row>
    <row r="46" spans="1:5" ht="14.25">
      <c r="A46" s="7" t="s">
        <v>24</v>
      </c>
      <c r="B46" s="11">
        <v>2000</v>
      </c>
      <c r="C46" s="11">
        <v>2160</v>
      </c>
      <c r="D46" s="11">
        <v>2160</v>
      </c>
      <c r="E46" s="18">
        <f t="shared" si="0"/>
        <v>100</v>
      </c>
    </row>
    <row r="47" spans="1:5" ht="14.25">
      <c r="A47" s="7" t="s">
        <v>25</v>
      </c>
      <c r="B47" s="11">
        <v>7751</v>
      </c>
      <c r="C47" s="11">
        <v>7751</v>
      </c>
      <c r="D47" s="11">
        <v>7273</v>
      </c>
      <c r="E47" s="18">
        <f t="shared" si="0"/>
        <v>93.83305379950974</v>
      </c>
    </row>
    <row r="48" spans="1:5" ht="14.25">
      <c r="A48" s="7" t="s">
        <v>37</v>
      </c>
      <c r="B48" s="11">
        <v>4330</v>
      </c>
      <c r="C48" s="11">
        <v>4997</v>
      </c>
      <c r="D48" s="11">
        <v>5246</v>
      </c>
      <c r="E48" s="18">
        <f t="shared" si="0"/>
        <v>104.98298979387633</v>
      </c>
    </row>
    <row r="49" spans="1:5" ht="14.25">
      <c r="A49" s="20" t="s">
        <v>52</v>
      </c>
      <c r="B49" s="11"/>
      <c r="C49" s="11"/>
      <c r="D49" s="11">
        <v>208</v>
      </c>
      <c r="E49" s="18"/>
    </row>
    <row r="50" spans="1:5" s="9" customFormat="1" ht="15.75">
      <c r="A50" s="6" t="s">
        <v>26</v>
      </c>
      <c r="B50" s="13">
        <f>SUM(B43:B49)</f>
        <v>344492</v>
      </c>
      <c r="C50" s="13">
        <f>SUM(C43:C49)</f>
        <v>326887</v>
      </c>
      <c r="D50" s="13">
        <f>SUM(D43:D49)</f>
        <v>285768</v>
      </c>
      <c r="E50" s="19">
        <f t="shared" si="0"/>
        <v>87.42103540367161</v>
      </c>
    </row>
    <row r="51" spans="1:5" s="9" customFormat="1" ht="15.75">
      <c r="A51" s="6" t="s">
        <v>27</v>
      </c>
      <c r="B51" s="13">
        <f>+B18+B42</f>
        <v>1294724</v>
      </c>
      <c r="C51" s="13">
        <f>+C18+C42</f>
        <v>1361945</v>
      </c>
      <c r="D51" s="13">
        <f>+D18+D42</f>
        <v>1385809</v>
      </c>
      <c r="E51" s="19">
        <f t="shared" si="0"/>
        <v>101.75219997870693</v>
      </c>
    </row>
    <row r="52" spans="1:5" s="9" customFormat="1" ht="15.75">
      <c r="A52" s="6" t="s">
        <v>28</v>
      </c>
      <c r="B52" s="13">
        <f>+B29+B50</f>
        <v>1294724</v>
      </c>
      <c r="C52" s="13">
        <f>+C29+C50</f>
        <v>1361945</v>
      </c>
      <c r="D52" s="13">
        <f>+D29+D50</f>
        <v>1283682</v>
      </c>
      <c r="E52" s="19">
        <f t="shared" si="0"/>
        <v>94.25358586433373</v>
      </c>
    </row>
  </sheetData>
  <mergeCells count="2">
    <mergeCell ref="A2:E2"/>
    <mergeCell ref="A3:E3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Városi Önkormányzat PH Tótkomlós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Karászi Mariann</dc:creator>
  <cp:keywords/>
  <dc:description/>
  <cp:lastModifiedBy>Karászi Mariann</cp:lastModifiedBy>
  <cp:lastPrinted>2008-03-20T10:09:54Z</cp:lastPrinted>
  <dcterms:created xsi:type="dcterms:W3CDTF">2006-03-09T06:58:14Z</dcterms:created>
  <dcterms:modified xsi:type="dcterms:W3CDTF">2008-03-20T10:10:02Z</dcterms:modified>
  <cp:category/>
  <cp:version/>
  <cp:contentType/>
  <cp:contentStatus/>
</cp:coreProperties>
</file>